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10500"/>
  </bookViews>
  <sheets>
    <sheet name="预算单" sheetId="3" r:id="rId1"/>
  </sheets>
  <definedNames>
    <definedName name="_xlnm.Print_Area" localSheetId="0">预算单!$A$6:$I$28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A956E7D59BC14FBEA23F37F618E09C0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4875" y="2505075"/>
          <a:ext cx="6581775" cy="5810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ABFE90458D6A4899B1EC2A8A29965D2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4875" y="3419475"/>
          <a:ext cx="6324600" cy="4857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0824890B4DC2416E8F3ADECC02BBF62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04875" y="4333875"/>
          <a:ext cx="5457825" cy="2686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DC4B34F7EE1844D09AEB85E6393DC16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04875" y="5248275"/>
          <a:ext cx="6867525" cy="694372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<sst xmlns="http://schemas.openxmlformats.org/spreadsheetml/2006/main" count="61" uniqueCount="50">
  <si>
    <r>
      <rPr>
        <b/>
        <sz val="20"/>
        <color theme="1"/>
        <rFont val="微软雅黑"/>
        <charset val="134"/>
      </rPr>
      <t>江门市蓬江区侨悦文化旅游投资有限公司</t>
    </r>
    <r>
      <rPr>
        <b/>
        <sz val="18"/>
        <color theme="1"/>
        <rFont val="微软雅黑"/>
        <charset val="134"/>
      </rPr>
      <t xml:space="preserve">
</t>
    </r>
    <r>
      <rPr>
        <sz val="16"/>
        <color theme="1"/>
        <rFont val="微软雅黑"/>
        <charset val="134"/>
      </rPr>
      <t>江门市蓬江区西江碧道临时摊位集装箱设备及安装服务报价清单</t>
    </r>
  </si>
  <si>
    <t>采购单位：江门市蓬江区侨悦文化旅游投资有限公司</t>
  </si>
  <si>
    <t>报价单位：</t>
  </si>
  <si>
    <t>序号</t>
  </si>
  <si>
    <t>图片</t>
  </si>
  <si>
    <t>产品名称</t>
  </si>
  <si>
    <t>产品规格(mm)</t>
  </si>
  <si>
    <t>单位</t>
  </si>
  <si>
    <t>数量</t>
  </si>
  <si>
    <t>最高限价
（含税）</t>
  </si>
  <si>
    <t>报价</t>
  </si>
  <si>
    <t>备注</t>
  </si>
  <si>
    <t>潮玩手信滩位</t>
  </si>
  <si>
    <t>2500*2000*1950mm</t>
  </si>
  <si>
    <t>套</t>
  </si>
  <si>
    <t>铝塑板木柜+镀锌钢木纹转印+铝板顶部+灯饰</t>
  </si>
  <si>
    <t>2</t>
  </si>
  <si>
    <t>大滩位主屋</t>
  </si>
  <si>
    <t>6000*3000*2800mm</t>
  </si>
  <si>
    <t>集装箱+铝门窗+装饰+灯饰</t>
  </si>
  <si>
    <t>3</t>
  </si>
  <si>
    <t>沙滩越野池</t>
  </si>
  <si>
    <t>8200*4000*650mm</t>
  </si>
  <si>
    <t>围档+沙池底盘+石英砂自己都可以制作</t>
  </si>
  <si>
    <t>4</t>
  </si>
  <si>
    <t>甜品小吃滩位</t>
  </si>
  <si>
    <t>2500*2500*2150mm</t>
  </si>
  <si>
    <t>镀锌管烤漆+钢化玻璃+铝装饰板+灯饰</t>
  </si>
  <si>
    <t>5</t>
  </si>
  <si>
    <t>头盔滩位</t>
  </si>
  <si>
    <t>3300*3000*3000mm</t>
  </si>
  <si>
    <t>全金属镀锌钢板 操作：刮腻子、打磨刷防水防锈，喷上和汽车一样的面漆，</t>
  </si>
  <si>
    <t>6</t>
  </si>
  <si>
    <t>白色茶缸售卖亭</t>
  </si>
  <si>
    <t>2600*3000mm</t>
  </si>
  <si>
    <t>精装修＋6平方主线＋吸顶灯＋木板打底PVC装修</t>
  </si>
  <si>
    <t>7</t>
  </si>
  <si>
    <t>橘色茶杯售卖亭</t>
  </si>
  <si>
    <t>营地竹节灯笼帐篷</t>
  </si>
  <si>
    <t>3000*3000*41000mm</t>
  </si>
  <si>
    <t>牛津布金字塔帐、镀锌钢管、</t>
  </si>
  <si>
    <t>8</t>
  </si>
  <si>
    <t>运费吊装</t>
  </si>
  <si>
    <t>项</t>
  </si>
  <si>
    <t>超大物件运费</t>
  </si>
  <si>
    <t>9</t>
  </si>
  <si>
    <t>卸货及安装</t>
  </si>
  <si>
    <t>现场安排工人安装费用</t>
  </si>
  <si>
    <t>合计最高限价：626620元（大写：人民币陆拾贰万陆仟陆佰贰拾元整，含税）</t>
  </si>
  <si>
    <t>备注：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</si>
</sst>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6">
    <font>
      <sz val="11"/>
      <color theme="1"/>
      <name val="宋体"/>
      <charset val="134"/>
      <scheme val="minor"/>
    </font>
    <font>
      <b/>
      <sz val="28"/>
      <color indexed="8"/>
      <name val="新宋体"/>
      <charset val="134"/>
    </font>
    <font>
      <b/>
      <sz val="16"/>
      <color indexed="8"/>
      <name val="新宋体"/>
      <charset val="134"/>
    </font>
    <font>
      <b/>
      <sz val="18"/>
      <name val="新宋体"/>
      <charset val="134"/>
    </font>
    <font>
      <b/>
      <sz val="12"/>
      <color theme="1"/>
      <name val="微软雅黑"/>
      <charset val="134"/>
    </font>
    <font>
      <b/>
      <sz val="20"/>
      <color theme="1"/>
      <name val="微软雅黑"/>
      <charset val="134"/>
    </font>
    <font>
      <b/>
      <sz val="18"/>
      <color theme="1"/>
      <name val="微软雅黑"/>
      <charset val="134"/>
    </font>
    <font>
      <sz val="11"/>
      <color rgb="FF000000"/>
      <name val="微软雅黑"/>
      <charset val="134"/>
    </font>
    <font>
      <sz val="11"/>
      <color theme="1"/>
      <name val="微软雅黑"/>
      <charset val="134"/>
    </font>
    <font>
      <sz val="10"/>
      <color rgb="FF000000"/>
      <name val="微软雅黑"/>
      <charset val="134"/>
    </font>
    <font>
      <sz val="11"/>
      <color indexed="8"/>
      <name val="微软雅黑"/>
      <charset val="134"/>
    </font>
    <font>
      <sz val="11"/>
      <name val="微软雅黑"/>
      <charset val="134"/>
    </font>
    <font>
      <b/>
      <sz val="12"/>
      <name val="宋体"/>
      <charset val="134"/>
    </font>
    <font>
      <sz val="1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6"/>
      <color theme="1"/>
      <name val="微软雅黑"/>
      <charset val="134"/>
    </font>
  </fonts>
  <fills count="35">
    <fill>
      <patternFill patternType="none"/>
    </fill>
    <fill>
      <patternFill patternType="gray125"/>
    </fill>
    <fill>
      <patternFill patternType="solid">
        <fgColor theme="8" tint="0.799920651875362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4" borderId="7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5" borderId="10" applyNumberFormat="0" applyAlignment="0" applyProtection="0">
      <alignment vertical="center"/>
    </xf>
    <xf numFmtId="0" fontId="23" fillId="6" borderId="11" applyNumberFormat="0" applyAlignment="0" applyProtection="0">
      <alignment vertical="center"/>
    </xf>
    <xf numFmtId="0" fontId="24" fillId="6" borderId="10" applyNumberFormat="0" applyAlignment="0" applyProtection="0">
      <alignment vertical="center"/>
    </xf>
    <xf numFmtId="0" fontId="25" fillId="7" borderId="12" applyNumberFormat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3" fillId="0" borderId="0" applyBorder="0">
      <alignment vertical="center"/>
    </xf>
    <xf numFmtId="0" fontId="34" fillId="0" borderId="0" applyBorder="0"/>
    <xf numFmtId="0" fontId="34" fillId="0" borderId="0" applyBorder="0"/>
  </cellStyleXfs>
  <cellXfs count="35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49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4" fillId="0" borderId="0" xfId="0" applyNumberFormat="1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49" fontId="5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left" vertical="center"/>
    </xf>
    <xf numFmtId="49" fontId="4" fillId="0" borderId="3" xfId="0" applyNumberFormat="1" applyFont="1" applyBorder="1" applyAlignment="1">
      <alignment horizontal="left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176" fontId="9" fillId="2" borderId="1" xfId="0" applyNumberFormat="1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right" vertical="center" wrapText="1"/>
    </xf>
    <xf numFmtId="49" fontId="10" fillId="0" borderId="3" xfId="0" applyNumberFormat="1" applyFont="1" applyBorder="1" applyAlignment="1">
      <alignment horizontal="right" vertical="center" wrapText="1"/>
    </xf>
    <xf numFmtId="49" fontId="10" fillId="0" borderId="5" xfId="0" applyNumberFormat="1" applyFont="1" applyBorder="1" applyAlignment="1">
      <alignment horizontal="right" vertical="center" wrapText="1"/>
    </xf>
    <xf numFmtId="0" fontId="11" fillId="3" borderId="1" xfId="0" applyFont="1" applyFill="1" applyBorder="1" applyAlignment="1">
      <alignment horizontal="center" vertical="center"/>
    </xf>
    <xf numFmtId="49" fontId="12" fillId="0" borderId="1" xfId="50" applyNumberFormat="1" applyFont="1" applyBorder="1" applyAlignment="1">
      <alignment horizontal="left" vertical="top"/>
    </xf>
    <xf numFmtId="0" fontId="0" fillId="0" borderId="0" xfId="0" applyBorder="1" applyAlignment="1">
      <alignment horizontal="center" vertical="center"/>
    </xf>
    <xf numFmtId="49" fontId="4" fillId="0" borderId="5" xfId="0" applyNumberFormat="1" applyFont="1" applyBorder="1" applyAlignment="1">
      <alignment horizontal="left" vertical="center"/>
    </xf>
    <xf numFmtId="0" fontId="11" fillId="0" borderId="6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_金立2011订单发货明细表1" xfId="50"/>
    <cellStyle name="样式 1" xfId="51"/>
  </cellStyles>
  <dxfs count="10"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1" defaultTableStyle="TableStyleMedium2" defaultPivotStyle="PivotStylePreset2_Accent1"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27"/>
  <sheetViews>
    <sheetView tabSelected="1" zoomScale="85" zoomScaleNormal="85" topLeftCell="A17" workbookViewId="0">
      <selection activeCell="M19" sqref="M19"/>
    </sheetView>
  </sheetViews>
  <sheetFormatPr defaultColWidth="9.62962962962963" defaultRowHeight="14.4"/>
  <cols>
    <col min="1" max="1" width="11.8796296296296" style="4" customWidth="1"/>
    <col min="2" max="2" width="18.6296296296296" customWidth="1"/>
    <col min="3" max="4" width="20.6296296296296" customWidth="1"/>
    <col min="5" max="6" width="6.62962962962963" customWidth="1"/>
    <col min="7" max="8" width="12.6296296296296" customWidth="1"/>
    <col min="9" max="9" width="20.6296296296296" customWidth="1"/>
    <col min="10" max="10" width="18.7592592592593" style="5" customWidth="1"/>
    <col min="11" max="11" width="4.25925925925926" customWidth="1"/>
    <col min="12" max="12" width="9.66666666666667" style="5"/>
    <col min="13" max="13" width="17.7592592592593" style="5" customWidth="1"/>
  </cols>
  <sheetData>
    <row r="1" s="1" customFormat="1" ht="36.6" spans="1:13">
      <c r="A1" s="6"/>
      <c r="B1" s="6"/>
      <c r="C1" s="6"/>
      <c r="D1" s="6"/>
      <c r="E1" s="6"/>
      <c r="F1" s="6"/>
      <c r="G1" s="6"/>
      <c r="H1" s="7"/>
      <c r="I1" s="6"/>
      <c r="J1" s="31"/>
      <c r="L1" s="31"/>
      <c r="M1" s="31"/>
    </row>
    <row r="2" s="1" customFormat="1" ht="20.4" spans="1:13">
      <c r="A2" s="8"/>
      <c r="B2" s="8"/>
      <c r="C2" s="8"/>
      <c r="D2" s="8"/>
      <c r="E2" s="8"/>
      <c r="F2" s="8"/>
      <c r="G2" s="8"/>
      <c r="H2" s="8"/>
      <c r="I2" s="8"/>
      <c r="J2" s="31"/>
      <c r="L2" s="31"/>
      <c r="M2" s="31"/>
    </row>
    <row r="3" s="1" customFormat="1" ht="20.4" spans="1:13">
      <c r="A3" s="8"/>
      <c r="B3" s="8"/>
      <c r="C3" s="8"/>
      <c r="D3" s="8"/>
      <c r="E3" s="8"/>
      <c r="F3" s="8"/>
      <c r="G3" s="8"/>
      <c r="H3" s="8"/>
      <c r="I3" s="8"/>
      <c r="J3" s="31"/>
      <c r="L3" s="31"/>
      <c r="M3" s="31"/>
    </row>
    <row r="4" s="1" customFormat="1" ht="35" customHeight="1" spans="1:13">
      <c r="A4" s="9"/>
      <c r="B4" s="9"/>
      <c r="C4" s="9"/>
      <c r="D4" s="9"/>
      <c r="E4" s="9"/>
      <c r="F4" s="9"/>
      <c r="G4" s="9"/>
      <c r="H4" s="9"/>
      <c r="I4" s="9"/>
      <c r="J4" s="31"/>
      <c r="L4" s="31"/>
      <c r="M4" s="31"/>
    </row>
    <row r="5" s="1" customFormat="1" spans="1:13">
      <c r="A5" s="9"/>
      <c r="B5" s="9"/>
      <c r="C5" s="9"/>
      <c r="D5" s="9"/>
      <c r="E5" s="9"/>
      <c r="F5" s="9"/>
      <c r="G5" s="9"/>
      <c r="H5" s="9"/>
      <c r="I5" s="9"/>
      <c r="J5" s="5"/>
      <c r="L5" s="31"/>
      <c r="M5" s="31"/>
    </row>
    <row r="6" s="2" customFormat="1" ht="28" customHeight="1" spans="1:10">
      <c r="A6" s="10"/>
      <c r="B6" s="11"/>
      <c r="C6" s="11"/>
      <c r="D6" s="11"/>
      <c r="E6" s="11"/>
      <c r="F6" s="11"/>
      <c r="G6" s="11"/>
      <c r="H6" s="11"/>
      <c r="I6" s="11"/>
      <c r="J6" s="5"/>
    </row>
    <row r="7" s="2" customFormat="1" ht="28" customHeight="1" spans="1:10">
      <c r="A7" s="10"/>
      <c r="B7" s="11"/>
      <c r="C7" s="11"/>
      <c r="D7" s="11"/>
      <c r="E7" s="11"/>
      <c r="F7" s="11"/>
      <c r="G7" s="11"/>
      <c r="H7" s="11"/>
      <c r="I7" s="11"/>
      <c r="J7" s="5"/>
    </row>
    <row r="8" s="2" customFormat="1" ht="28" customHeight="1" spans="1:10">
      <c r="A8" s="10"/>
      <c r="B8" s="11"/>
      <c r="C8" s="11"/>
      <c r="D8" s="11"/>
      <c r="E8" s="11"/>
      <c r="F8" s="11"/>
      <c r="G8" s="11"/>
      <c r="H8" s="11"/>
      <c r="I8" s="11"/>
      <c r="J8" s="5"/>
    </row>
    <row r="9" s="3" customFormat="1" ht="28" customHeight="1" spans="1:10">
      <c r="A9" s="10"/>
      <c r="B9" s="11"/>
      <c r="C9" s="11"/>
      <c r="D9" s="11"/>
      <c r="E9" s="11"/>
      <c r="F9" s="11"/>
      <c r="G9" s="11"/>
      <c r="H9" s="11"/>
      <c r="I9" s="11"/>
      <c r="J9" s="5"/>
    </row>
    <row r="10" s="3" customFormat="1" ht="67" customHeight="1" spans="1:10">
      <c r="A10" s="12" t="s">
        <v>0</v>
      </c>
      <c r="B10" s="13"/>
      <c r="C10" s="13"/>
      <c r="D10" s="13"/>
      <c r="E10" s="13"/>
      <c r="F10" s="13"/>
      <c r="G10" s="13"/>
      <c r="H10" s="13"/>
      <c r="I10" s="13"/>
      <c r="J10" s="5"/>
    </row>
    <row r="11" s="3" customFormat="1" ht="42" customHeight="1" spans="1:10">
      <c r="A11" s="14" t="s">
        <v>1</v>
      </c>
      <c r="B11" s="15"/>
      <c r="C11" s="15"/>
      <c r="D11" s="15"/>
      <c r="E11" s="15"/>
      <c r="F11" s="15"/>
      <c r="G11" s="15"/>
      <c r="H11" s="15"/>
      <c r="I11" s="32"/>
      <c r="J11" s="5"/>
    </row>
    <row r="12" customFormat="1" ht="40" customHeight="1" spans="1:10">
      <c r="A12" s="14" t="s">
        <v>2</v>
      </c>
      <c r="B12" s="15"/>
      <c r="C12" s="15"/>
      <c r="D12" s="15"/>
      <c r="E12" s="15"/>
      <c r="F12" s="15"/>
      <c r="G12" s="15"/>
      <c r="H12" s="15"/>
      <c r="I12" s="32"/>
      <c r="J12" s="5"/>
    </row>
    <row r="13" ht="38" customHeight="1" spans="1:9">
      <c r="A13" s="16" t="s">
        <v>3</v>
      </c>
      <c r="B13" s="17" t="s">
        <v>4</v>
      </c>
      <c r="C13" s="18" t="s">
        <v>5</v>
      </c>
      <c r="D13" s="17" t="s">
        <v>6</v>
      </c>
      <c r="E13" s="18" t="s">
        <v>7</v>
      </c>
      <c r="F13" s="17" t="s">
        <v>8</v>
      </c>
      <c r="G13" s="19" t="s">
        <v>9</v>
      </c>
      <c r="H13" s="20" t="s">
        <v>10</v>
      </c>
      <c r="I13" s="17" t="s">
        <v>11</v>
      </c>
    </row>
    <row r="14" ht="72" customHeight="1" spans="1:9">
      <c r="A14" s="21">
        <f>SUBTOTAL(103,$C$14:C14)</f>
        <v>1</v>
      </c>
      <c r="B14" s="22" t="str">
        <f>_xlfn.DISPIMG("ID_A956E7D59BC14FBEA23F37F618E09C0F",1)</f>
        <v>=DISPIMG("ID_A956E7D59BC14FBEA23F37F618E09C0F",1)</v>
      </c>
      <c r="C14" s="23" t="s">
        <v>12</v>
      </c>
      <c r="D14" s="23" t="s">
        <v>13</v>
      </c>
      <c r="E14" s="23" t="s">
        <v>14</v>
      </c>
      <c r="F14" s="23">
        <v>13</v>
      </c>
      <c r="G14" s="23">
        <v>95205.5</v>
      </c>
      <c r="H14" s="24"/>
      <c r="I14" s="33" t="s">
        <v>15</v>
      </c>
    </row>
    <row r="15" ht="72" customHeight="1" spans="1:9">
      <c r="A15" s="21" t="s">
        <v>16</v>
      </c>
      <c r="B15" s="22" t="str">
        <f>_xlfn.DISPIMG("ID_ABFE90458D6A4899B1EC2A8A29965D2A",1)</f>
        <v>=DISPIMG("ID_ABFE90458D6A4899B1EC2A8A29965D2A",1)</v>
      </c>
      <c r="C15" s="23" t="s">
        <v>17</v>
      </c>
      <c r="D15" s="23" t="s">
        <v>18</v>
      </c>
      <c r="E15" s="23" t="s">
        <v>14</v>
      </c>
      <c r="F15" s="23">
        <v>9</v>
      </c>
      <c r="G15" s="23">
        <v>188568</v>
      </c>
      <c r="H15" s="24"/>
      <c r="I15" s="33" t="s">
        <v>19</v>
      </c>
    </row>
    <row r="16" ht="72" customHeight="1" spans="1:9">
      <c r="A16" s="21" t="s">
        <v>20</v>
      </c>
      <c r="B16" s="25" t="str">
        <f>_xlfn.DISPIMG("ID_0824890B4DC2416E8F3ADECC02BBF62A",1)</f>
        <v>=DISPIMG("ID_0824890B4DC2416E8F3ADECC02BBF62A",1)</v>
      </c>
      <c r="C16" s="25" t="s">
        <v>21</v>
      </c>
      <c r="D16" s="25" t="s">
        <v>22</v>
      </c>
      <c r="E16" s="23" t="s">
        <v>14</v>
      </c>
      <c r="F16" s="23">
        <v>2</v>
      </c>
      <c r="G16" s="23">
        <v>15287.2</v>
      </c>
      <c r="H16" s="24"/>
      <c r="I16" s="33" t="s">
        <v>23</v>
      </c>
    </row>
    <row r="17" ht="72" customHeight="1" spans="1:9">
      <c r="A17" s="21" t="s">
        <v>24</v>
      </c>
      <c r="B17" s="24" t="str">
        <f t="shared" ref="B17:B21" si="0">_xlfn.DISPIMG("ID_DC4B34F7EE1844D09AEB85E6393DC16C",1)</f>
        <v>=DISPIMG("ID_DC4B34F7EE1844D09AEB85E6393DC16C",1)</v>
      </c>
      <c r="C17" s="23" t="s">
        <v>25</v>
      </c>
      <c r="D17" s="24" t="s">
        <v>26</v>
      </c>
      <c r="E17" s="23" t="s">
        <v>14</v>
      </c>
      <c r="F17" s="23">
        <v>13</v>
      </c>
      <c r="G17" s="23">
        <v>100627.8</v>
      </c>
      <c r="H17" s="24"/>
      <c r="I17" s="24" t="s">
        <v>27</v>
      </c>
    </row>
    <row r="18" ht="72" customHeight="1" spans="1:9">
      <c r="A18" s="21" t="s">
        <v>28</v>
      </c>
      <c r="B18" s="24" t="str">
        <f t="shared" si="0"/>
        <v>=DISPIMG("ID_DC4B34F7EE1844D09AEB85E6393DC16C",1)</v>
      </c>
      <c r="C18" s="23" t="s">
        <v>29</v>
      </c>
      <c r="D18" s="24" t="s">
        <v>30</v>
      </c>
      <c r="E18" s="23" t="s">
        <v>14</v>
      </c>
      <c r="F18" s="23">
        <v>1</v>
      </c>
      <c r="G18" s="23">
        <v>50294.5</v>
      </c>
      <c r="H18" s="24"/>
      <c r="I18" s="24" t="s">
        <v>31</v>
      </c>
    </row>
    <row r="19" ht="72" customHeight="1" spans="1:9">
      <c r="A19" s="21" t="s">
        <v>32</v>
      </c>
      <c r="B19" s="24" t="str">
        <f t="shared" si="0"/>
        <v>=DISPIMG("ID_DC4B34F7EE1844D09AEB85E6393DC16C",1)</v>
      </c>
      <c r="C19" s="23" t="s">
        <v>33</v>
      </c>
      <c r="D19" s="24" t="s">
        <v>34</v>
      </c>
      <c r="E19" s="23" t="s">
        <v>14</v>
      </c>
      <c r="F19" s="23">
        <v>1</v>
      </c>
      <c r="G19" s="23">
        <v>46366</v>
      </c>
      <c r="H19" s="24"/>
      <c r="I19" s="24" t="s">
        <v>35</v>
      </c>
    </row>
    <row r="20" ht="72" customHeight="1" spans="1:9">
      <c r="A20" s="21" t="s">
        <v>36</v>
      </c>
      <c r="B20" s="24" t="str">
        <f t="shared" si="0"/>
        <v>=DISPIMG("ID_DC4B34F7EE1844D09AEB85E6393DC16C",1)</v>
      </c>
      <c r="C20" s="23" t="s">
        <v>37</v>
      </c>
      <c r="D20" s="24" t="s">
        <v>34</v>
      </c>
      <c r="E20" s="23" t="s">
        <v>14</v>
      </c>
      <c r="F20" s="23">
        <v>1</v>
      </c>
      <c r="G20" s="23">
        <v>42583</v>
      </c>
      <c r="H20" s="24"/>
      <c r="I20" s="24" t="s">
        <v>35</v>
      </c>
    </row>
    <row r="21" ht="72" customHeight="1" spans="1:9">
      <c r="A21" s="21" t="s">
        <v>36</v>
      </c>
      <c r="B21" s="24" t="str">
        <f t="shared" si="0"/>
        <v>=DISPIMG("ID_DC4B34F7EE1844D09AEB85E6393DC16C",1)</v>
      </c>
      <c r="C21" s="23" t="s">
        <v>38</v>
      </c>
      <c r="D21" s="24" t="s">
        <v>39</v>
      </c>
      <c r="E21" s="23" t="s">
        <v>14</v>
      </c>
      <c r="F21" s="23">
        <v>7</v>
      </c>
      <c r="G21" s="23">
        <v>21728</v>
      </c>
      <c r="H21" s="24"/>
      <c r="I21" s="24" t="s">
        <v>40</v>
      </c>
    </row>
    <row r="22" ht="40" customHeight="1" spans="1:9">
      <c r="A22" s="21" t="s">
        <v>41</v>
      </c>
      <c r="B22" s="24" t="s">
        <v>42</v>
      </c>
      <c r="C22" s="24"/>
      <c r="D22" s="24"/>
      <c r="E22" s="23" t="s">
        <v>43</v>
      </c>
      <c r="F22" s="23">
        <v>1</v>
      </c>
      <c r="G22" s="23">
        <v>41710</v>
      </c>
      <c r="H22" s="24"/>
      <c r="I22" s="24" t="s">
        <v>44</v>
      </c>
    </row>
    <row r="23" ht="43" customHeight="1" spans="1:9">
      <c r="A23" s="21" t="s">
        <v>45</v>
      </c>
      <c r="B23" s="24" t="s">
        <v>46</v>
      </c>
      <c r="C23" s="24"/>
      <c r="D23" s="24"/>
      <c r="E23" s="23" t="s">
        <v>43</v>
      </c>
      <c r="F23" s="23">
        <v>1</v>
      </c>
      <c r="G23" s="23">
        <v>24250</v>
      </c>
      <c r="H23" s="24"/>
      <c r="I23" s="24" t="s">
        <v>47</v>
      </c>
    </row>
    <row r="24" ht="30" customHeight="1" spans="1:9">
      <c r="A24" s="26" t="s">
        <v>48</v>
      </c>
      <c r="B24" s="27"/>
      <c r="C24" s="27"/>
      <c r="D24" s="27"/>
      <c r="E24" s="27"/>
      <c r="F24" s="27"/>
      <c r="G24" s="28"/>
      <c r="H24" s="29">
        <f>SUM(H14:H23)</f>
        <v>0</v>
      </c>
      <c r="I24" s="34"/>
    </row>
    <row r="25" ht="21.95" customHeight="1" spans="1:9">
      <c r="A25" s="30" t="s">
        <v>49</v>
      </c>
      <c r="B25" s="30"/>
      <c r="C25" s="30"/>
      <c r="D25" s="30"/>
      <c r="E25" s="30"/>
      <c r="F25" s="30"/>
      <c r="G25" s="30"/>
      <c r="H25" s="30"/>
      <c r="I25" s="30"/>
    </row>
    <row r="26" ht="20.1" customHeight="1" spans="1:9">
      <c r="A26" s="30"/>
      <c r="B26" s="30"/>
      <c r="C26" s="30"/>
      <c r="D26" s="30"/>
      <c r="E26" s="30"/>
      <c r="F26" s="30"/>
      <c r="G26" s="30"/>
      <c r="H26" s="30"/>
      <c r="I26" s="30"/>
    </row>
    <row r="27" ht="20.1" customHeight="1" spans="1:9">
      <c r="A27" s="30"/>
      <c r="B27" s="30"/>
      <c r="C27" s="30"/>
      <c r="D27" s="30"/>
      <c r="E27" s="30"/>
      <c r="F27" s="30"/>
      <c r="G27" s="30"/>
      <c r="H27" s="30"/>
      <c r="I27" s="30"/>
    </row>
  </sheetData>
  <mergeCells count="12">
    <mergeCell ref="A1:I1"/>
    <mergeCell ref="A2:I2"/>
    <mergeCell ref="A3:I3"/>
    <mergeCell ref="A6:I6"/>
    <mergeCell ref="A10:I10"/>
    <mergeCell ref="A11:I11"/>
    <mergeCell ref="A12:I12"/>
    <mergeCell ref="B22:C22"/>
    <mergeCell ref="B23:C23"/>
    <mergeCell ref="A24:G24"/>
    <mergeCell ref="A4:I5"/>
    <mergeCell ref="A25:I27"/>
  </mergeCells>
  <printOptions horizontalCentered="1"/>
  <pageMargins left="0.393055555555556" right="0.393055555555556" top="0.393055555555556" bottom="0.393055555555556" header="0" footer="0"/>
  <pageSetup paperSize="9" scale="74" fitToHeight="6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预算单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吴志浩</cp:lastModifiedBy>
  <dcterms:created xsi:type="dcterms:W3CDTF">2023-05-12T11:15:00Z</dcterms:created>
  <cp:lastPrinted>2024-03-06T00:31:00Z</cp:lastPrinted>
  <dcterms:modified xsi:type="dcterms:W3CDTF">2025-07-30T09:20:53Z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C4E59AD6667447DD9A88E5DB61C98CDB_13</vt:lpwstr>
  </property>
</Properties>
</file>